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ser/Desktop/Vattenrådet 2/Årsmöten/2025/Budget/"/>
    </mc:Choice>
  </mc:AlternateContent>
  <xr:revisionPtr revIDLastSave="0" documentId="8_{CDBCDB63-2A52-DE44-A263-DC77F6940603}" xr6:coauthVersionLast="47" xr6:coauthVersionMax="47" xr10:uidLastSave="{00000000-0000-0000-0000-000000000000}"/>
  <bookViews>
    <workbookView xWindow="0" yWindow="500" windowWidth="25340" windowHeight="15180" xr2:uid="{98CCE3BF-A2B7-4F55-9E4D-986291B06432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V19" i="1"/>
  <c r="V11" i="1"/>
  <c r="G14" i="1"/>
  <c r="G28" i="1"/>
  <c r="G29" i="1"/>
  <c r="G19" i="1"/>
</calcChain>
</file>

<file path=xl/sharedStrings.xml><?xml version="1.0" encoding="utf-8"?>
<sst xmlns="http://schemas.openxmlformats.org/spreadsheetml/2006/main" count="39" uniqueCount="37">
  <si>
    <t>Ölands vattenråd Budget 2025</t>
  </si>
  <si>
    <t>Intäkter</t>
  </si>
  <si>
    <t xml:space="preserve">Medlemsavgifter </t>
  </si>
  <si>
    <t>Statliga bidrag</t>
  </si>
  <si>
    <t>Projekt regelerbar dränering</t>
  </si>
  <si>
    <t>Utgifter</t>
  </si>
  <si>
    <t xml:space="preserve">Kommunala bidrag </t>
  </si>
  <si>
    <t>Övriga ersättningar, bidrag och intäkter</t>
  </si>
  <si>
    <t>Kostnader</t>
  </si>
  <si>
    <t>Kostnad lön</t>
  </si>
  <si>
    <t>Resekostnad styrelse</t>
  </si>
  <si>
    <t>Kostnad årsmöte</t>
  </si>
  <si>
    <t>styrelsemöte</t>
  </si>
  <si>
    <t>Administrativa kostnader</t>
  </si>
  <si>
    <t>Ekonomihuset</t>
  </si>
  <si>
    <t>Fortnox</t>
  </si>
  <si>
    <t>Bankkostnader</t>
  </si>
  <si>
    <t>Summa</t>
  </si>
  <si>
    <t>studiebesök Vedborm</t>
  </si>
  <si>
    <t>Studiebesök gäddlek</t>
  </si>
  <si>
    <t>studiebesök Resmo fosfordamm</t>
  </si>
  <si>
    <t>Övriga aktiviteter</t>
  </si>
  <si>
    <t>Föreningsavgift Leader</t>
  </si>
  <si>
    <t>250:-/medlem</t>
  </si>
  <si>
    <t>10 timmar under kvartal 1 2025, 5 timmar ytterligare under 2025, bla redovisning för reglerbar dränering</t>
  </si>
  <si>
    <t>Ränta</t>
  </si>
  <si>
    <t>LOVA-bidrag</t>
  </si>
  <si>
    <t xml:space="preserve">Intäkter </t>
  </si>
  <si>
    <t>Medfinansiering markägare</t>
  </si>
  <si>
    <t>Summa:</t>
  </si>
  <si>
    <t>Skuggbudget</t>
  </si>
  <si>
    <t>Konsultkostnad</t>
  </si>
  <si>
    <t>Lön och arvode samordnare och styrelse</t>
  </si>
  <si>
    <t>Informationsfilm</t>
  </si>
  <si>
    <t>Reseersättning studiebesök</t>
  </si>
  <si>
    <t>Förtäring studiebesök</t>
  </si>
  <si>
    <t>Styrelsemöte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</si>
</sst>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7" formatCode="_-* #,##0\ [$kr-41D]_-;\-* #,##0\ [$kr-41D]_-;_-* &quot;-&quot;??\ [$kr-41D]_-;_-@_-"/>
    <numFmt numFmtId="169" formatCode="_-* #,##0\ &quot;kr&quot;_-;\-* #,##0\ &quot;kr&quot;_-;_-* &quot;-&quot;??\ &quot;kr&quot;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7" fontId="0" fillId="0" borderId="0" xfId="0" applyNumberFormat="1"/>
    <xf numFmtId="169" fontId="0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24DF-58ED-4077-8C3B-96195F333C8C}">
  <dimension ref="B2:V34"/>
  <sheetViews>
    <sheetView tabSelected="1" zoomScale="130" zoomScaleNormal="130" workbookViewId="0">
      <selection activeCell="B20" sqref="B20"/>
    </sheetView>
  </sheetViews>
  <sheetFormatPr baseColWidth="10" defaultColWidth="8.83203125" defaultRowHeight="15" x14ac:dyDescent="0.2"/>
  <cols>
    <col min="7" max="7" width="13.6640625" style="1" bestFit="1" customWidth="1"/>
    <col min="22" max="22" width="12.6640625" style="2" bestFit="1" customWidth="1"/>
  </cols>
  <sheetData>
    <row r="2" spans="2:22" x14ac:dyDescent="0.2">
      <c r="B2" t="s">
        <v>0</v>
      </c>
      <c r="I2" t="s">
        <v>30</v>
      </c>
    </row>
    <row r="6" spans="2:22" x14ac:dyDescent="0.2">
      <c r="B6" t="s">
        <v>1</v>
      </c>
      <c r="Q6" t="s">
        <v>4</v>
      </c>
    </row>
    <row r="8" spans="2:22" x14ac:dyDescent="0.2">
      <c r="B8" t="s">
        <v>2</v>
      </c>
      <c r="G8" s="1">
        <v>4000</v>
      </c>
      <c r="I8">
        <v>10000</v>
      </c>
      <c r="J8" t="s">
        <v>23</v>
      </c>
      <c r="Q8" t="s">
        <v>27</v>
      </c>
    </row>
    <row r="9" spans="2:22" x14ac:dyDescent="0.2">
      <c r="B9" t="s">
        <v>3</v>
      </c>
      <c r="G9" s="1">
        <v>34000</v>
      </c>
      <c r="Q9" t="s">
        <v>26</v>
      </c>
      <c r="V9" s="2">
        <v>255600</v>
      </c>
    </row>
    <row r="10" spans="2:22" x14ac:dyDescent="0.2">
      <c r="B10" t="s">
        <v>6</v>
      </c>
      <c r="G10" s="1">
        <v>27000</v>
      </c>
      <c r="Q10" t="s">
        <v>28</v>
      </c>
      <c r="V10" s="2">
        <v>10000</v>
      </c>
    </row>
    <row r="11" spans="2:22" x14ac:dyDescent="0.2">
      <c r="B11" t="s">
        <v>7</v>
      </c>
      <c r="G11" s="1">
        <v>25000</v>
      </c>
      <c r="Q11" t="s">
        <v>29</v>
      </c>
      <c r="V11" s="2">
        <f>SUM(V9:V10)</f>
        <v>265600</v>
      </c>
    </row>
    <row r="12" spans="2:22" x14ac:dyDescent="0.2">
      <c r="B12" t="s">
        <v>25</v>
      </c>
      <c r="G12" s="1">
        <v>15000</v>
      </c>
    </row>
    <row r="13" spans="2:22" x14ac:dyDescent="0.2">
      <c r="Q13" t="s">
        <v>5</v>
      </c>
    </row>
    <row r="14" spans="2:22" x14ac:dyDescent="0.2">
      <c r="B14" t="s">
        <v>17</v>
      </c>
      <c r="G14" s="1">
        <f>G8+G9+G10+G11+G12</f>
        <v>105000</v>
      </c>
      <c r="Q14" t="s">
        <v>31</v>
      </c>
      <c r="V14" s="2">
        <v>339750</v>
      </c>
    </row>
    <row r="15" spans="2:22" x14ac:dyDescent="0.2">
      <c r="Q15" t="s">
        <v>32</v>
      </c>
      <c r="V15" s="2">
        <v>20800</v>
      </c>
    </row>
    <row r="16" spans="2:22" x14ac:dyDescent="0.2">
      <c r="Q16" t="s">
        <v>33</v>
      </c>
      <c r="V16" s="2">
        <v>27500</v>
      </c>
    </row>
    <row r="17" spans="2:22" x14ac:dyDescent="0.2">
      <c r="B17" t="s">
        <v>8</v>
      </c>
      <c r="Q17" t="s">
        <v>34</v>
      </c>
      <c r="V17" s="2">
        <v>2000</v>
      </c>
    </row>
    <row r="18" spans="2:22" x14ac:dyDescent="0.2">
      <c r="Q18" t="s">
        <v>35</v>
      </c>
      <c r="V18" s="2">
        <v>2000</v>
      </c>
    </row>
    <row r="19" spans="2:22" x14ac:dyDescent="0.2">
      <c r="B19" t="s">
        <v>9</v>
      </c>
      <c r="G19" s="1">
        <f>52800+15840</f>
        <v>68640</v>
      </c>
      <c r="Q19" t="s">
        <v>29</v>
      </c>
      <c r="V19" s="2">
        <f>SUM(V14:V18)</f>
        <v>392050</v>
      </c>
    </row>
    <row r="20" spans="2:22" x14ac:dyDescent="0.2">
      <c r="B20" t="s">
        <v>36</v>
      </c>
      <c r="G20" s="1">
        <v>10000</v>
      </c>
    </row>
    <row r="21" spans="2:22" x14ac:dyDescent="0.2">
      <c r="B21" t="s">
        <v>10</v>
      </c>
      <c r="G21" s="1">
        <v>10000</v>
      </c>
    </row>
    <row r="22" spans="2:22" x14ac:dyDescent="0.2">
      <c r="C22" t="s">
        <v>12</v>
      </c>
    </row>
    <row r="23" spans="2:22" x14ac:dyDescent="0.2">
      <c r="C23" t="s">
        <v>18</v>
      </c>
    </row>
    <row r="24" spans="2:22" x14ac:dyDescent="0.2">
      <c r="C24" t="s">
        <v>19</v>
      </c>
    </row>
    <row r="25" spans="2:22" x14ac:dyDescent="0.2">
      <c r="C25" t="s">
        <v>20</v>
      </c>
    </row>
    <row r="26" spans="2:22" x14ac:dyDescent="0.2">
      <c r="B26" t="s">
        <v>11</v>
      </c>
      <c r="G26" s="1">
        <v>5000</v>
      </c>
    </row>
    <row r="27" spans="2:22" x14ac:dyDescent="0.2">
      <c r="B27" t="s">
        <v>13</v>
      </c>
    </row>
    <row r="28" spans="2:22" x14ac:dyDescent="0.2">
      <c r="C28" t="s">
        <v>14</v>
      </c>
      <c r="E28" t="s">
        <v>24</v>
      </c>
      <c r="G28" s="1">
        <f>10000+5000</f>
        <v>15000</v>
      </c>
    </row>
    <row r="29" spans="2:22" x14ac:dyDescent="0.2">
      <c r="C29" t="s">
        <v>15</v>
      </c>
      <c r="G29" s="1">
        <f>130*12</f>
        <v>1560</v>
      </c>
    </row>
    <row r="30" spans="2:22" x14ac:dyDescent="0.2">
      <c r="C30" t="s">
        <v>16</v>
      </c>
      <c r="G30" s="1">
        <v>1000</v>
      </c>
    </row>
    <row r="31" spans="2:22" x14ac:dyDescent="0.2">
      <c r="B31" t="s">
        <v>21</v>
      </c>
      <c r="G31" s="1">
        <v>10000</v>
      </c>
    </row>
    <row r="32" spans="2:22" x14ac:dyDescent="0.2">
      <c r="B32" t="s">
        <v>22</v>
      </c>
      <c r="G32" s="1">
        <v>500</v>
      </c>
    </row>
    <row r="34" spans="2:7" x14ac:dyDescent="0.2">
      <c r="B34" t="s">
        <v>17</v>
      </c>
      <c r="G34" s="1">
        <f>SUM(G19:G33)</f>
        <v>121700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Holm</dc:creator>
  <cp:lastModifiedBy>Eva Engström</cp:lastModifiedBy>
  <dcterms:created xsi:type="dcterms:W3CDTF">2025-03-07T08:06:28Z</dcterms:created>
  <dcterms:modified xsi:type="dcterms:W3CDTF">2025-03-07T13:23:34Z</dcterms:modified>
</cp:coreProperties>
</file>